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9120" activeTab="0"/>
  </bookViews>
  <sheets>
    <sheet name="Finançament per procedència" sheetId="1" r:id="rId1"/>
    <sheet name="Finançament per capítols" sheetId="2" r:id="rId2"/>
  </sheets>
  <definedNames/>
  <calcPr fullCalcOnLoad="1"/>
</workbook>
</file>

<file path=xl/sharedStrings.xml><?xml version="1.0" encoding="utf-8"?>
<sst xmlns="http://schemas.openxmlformats.org/spreadsheetml/2006/main" count="73" uniqueCount="64">
  <si>
    <t>Any: 2011</t>
  </si>
  <si>
    <t>Capítol</t>
  </si>
  <si>
    <t>Import</t>
  </si>
  <si>
    <t>Ajuts Internacionals</t>
  </si>
  <si>
    <t>Altres Ajuts</t>
  </si>
  <si>
    <t>Beques</t>
  </si>
  <si>
    <t>Convenis</t>
  </si>
  <si>
    <t>Facturació per prestació de serveis</t>
  </si>
  <si>
    <t>Finançament Específic</t>
  </si>
  <si>
    <t>Grups i Xarxes</t>
  </si>
  <si>
    <t>Incorporació de personal</t>
  </si>
  <si>
    <t>Infraestructura</t>
  </si>
  <si>
    <t>Mobilitat</t>
  </si>
  <si>
    <t>Projectes</t>
  </si>
  <si>
    <t>Total</t>
  </si>
  <si>
    <t>Nº Ajuts</t>
  </si>
  <si>
    <t>Any 2011</t>
  </si>
  <si>
    <t>Sector finançador</t>
  </si>
  <si>
    <t>Tipus d'entitat</t>
  </si>
  <si>
    <t>Sector Empresa</t>
  </si>
  <si>
    <t>1000 Sector Empresa</t>
  </si>
  <si>
    <t>1100 Sector Empresa/Empreses</t>
  </si>
  <si>
    <t>1110 Empreses Públiques</t>
  </si>
  <si>
    <t>1120 Empreses Privades</t>
  </si>
  <si>
    <t>1200 Empreses IPSFL</t>
  </si>
  <si>
    <t>1210 Empreses IPSFL /Associació d'Investigadors</t>
  </si>
  <si>
    <t>1220 Empreses IPSFL /Altres Institucions</t>
  </si>
  <si>
    <t>Sector Administració Pública</t>
  </si>
  <si>
    <t>2100 Sector Administració Pública/Administració</t>
  </si>
  <si>
    <t>2110 Administració Estatal</t>
  </si>
  <si>
    <t>2111 Administració Estatal/Ministeris</t>
  </si>
  <si>
    <t>2112 Administració Estatal/Organismes públics d'investigació</t>
  </si>
  <si>
    <t>2113 Administració Estatal/Altres</t>
  </si>
  <si>
    <t>2120 Administració Autonòmica</t>
  </si>
  <si>
    <t>2121 Administració Autonòmica/Catalunya</t>
  </si>
  <si>
    <t>2122 Administració Autonòmica/Altres Comunitats Autònomes</t>
  </si>
  <si>
    <t>2130 Administració Local</t>
  </si>
  <si>
    <t>2200 Administració Pública IPSFL</t>
  </si>
  <si>
    <t>2210 Administració Pública  Estatal IPSFL</t>
  </si>
  <si>
    <t>2220 Administració Pública  Autonòmica IPSFL</t>
  </si>
  <si>
    <t>2230 Administració Pública  Local IPSFL</t>
  </si>
  <si>
    <t>Sector Ensenyament Superior</t>
  </si>
  <si>
    <t>3100 Sector Ensenyament Superior/Universitats</t>
  </si>
  <si>
    <t>3110 Universitats/Pròpia (UAB)</t>
  </si>
  <si>
    <t>3200 Ensenyament Superior IPSFL</t>
  </si>
  <si>
    <t>Sector IPSFL</t>
  </si>
  <si>
    <t>4000 Sector IPSFL</t>
  </si>
  <si>
    <t>Sense assignar</t>
  </si>
  <si>
    <t xml:space="preserve">Sector Estranger </t>
  </si>
  <si>
    <t>5000 Sector Estranger</t>
  </si>
  <si>
    <t>5100 Sector Estranger/Empreses Estrangeres</t>
  </si>
  <si>
    <t>5110 Empreses Estrangeres Públiques</t>
  </si>
  <si>
    <t>5120 Empreses Estrangeres Privades</t>
  </si>
  <si>
    <t>5200 Administració Pública Estrangera</t>
  </si>
  <si>
    <t>5210 Adm. Púb. Estrangera/Comissió Europea</t>
  </si>
  <si>
    <t>5300 Universitats Estrangeres</t>
  </si>
  <si>
    <t>5310 Universitats Estrangeres Públiques</t>
  </si>
  <si>
    <t>5400 IPSFL   Estrangeres</t>
  </si>
  <si>
    <t>5420 IPSFL Extracomunitària</t>
  </si>
  <si>
    <t>Prestació de serveis</t>
  </si>
  <si>
    <t>Prestació de Serveis</t>
  </si>
  <si>
    <t>Finançament de la recerca de l'any 2011 per procedència dels fons</t>
  </si>
  <si>
    <t>OGID , Oficina de Gestió de la Informació i de la Documentació</t>
  </si>
  <si>
    <t>Finançament de la recerca de l'any 2011 per capítols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</si>
</sst>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Cert&quot;;&quot;Cert&quot;;&quot;Fals&quot;"/>
    <numFmt numFmtId="168" formatCode="&quot;Activat&quot;;&quot;Activat&quot;;&quot;Desactivat&quot;"/>
    <numFmt numFmtId="169" formatCode="[$€-2]\ #.##000_);[Red]\([$€-2]\ #.##000\)"/>
    <numFmt numFmtId="170" formatCode="#,##0.0"/>
    <numFmt numFmtId="171" formatCode="#,##0.00&quot; €&quot;"/>
    <numFmt numFmtId="172" formatCode="#,##0.00\ &quot;€&quot;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6"/>
      <name val="Tahoma"/>
      <family val="2"/>
    </font>
    <font>
      <sz val="8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/>
      <top/>
      <bottom style="thin">
        <color rgb="FFC0C0C0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/>
      <right/>
      <top/>
      <bottom style="thin">
        <color rgb="FFC0C0C0"/>
      </bottom>
    </border>
    <border>
      <left/>
      <right style="thin">
        <color rgb="FFC0C0C0"/>
      </right>
      <top/>
      <bottom/>
    </border>
    <border>
      <left style="thin">
        <color rgb="FFFFFFFF"/>
      </left>
      <right/>
      <top/>
      <bottom style="thin">
        <color rgb="FFFFFFFF"/>
      </bottom>
    </border>
    <border>
      <left>
        <color indexed="63"/>
      </left>
      <right/>
      <top/>
      <bottom style="thin">
        <color rgb="FFFFFFFF"/>
      </bottom>
    </border>
    <border>
      <left style="thin">
        <color rgb="FFFFFFFF"/>
      </left>
      <right style="thin">
        <color rgb="FFC0C0C0"/>
      </right>
      <top/>
      <bottom style="thin">
        <color rgb="FFFFFFFF"/>
      </bottom>
    </border>
    <border>
      <left style="thin">
        <color theme="0"/>
      </left>
      <right style="thin">
        <color rgb="FFC0C0C0"/>
      </right>
      <top/>
      <bottom style="thin">
        <color rgb="FFC0C0C0"/>
      </bottom>
    </border>
    <border>
      <left style="thin">
        <color rgb="FFC0C0C0"/>
      </left>
      <right>
        <color indexed="63"/>
      </right>
      <top>
        <color indexed="63"/>
      </top>
      <bottom>
        <color indexed="63"/>
      </bottom>
    </border>
    <border>
      <left style="thin">
        <color rgb="FFC0C0C0"/>
      </left>
      <right>
        <color indexed="63"/>
      </right>
      <top style="thin">
        <color rgb="FFC0C0C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5" fillId="0" borderId="10" xfId="54" applyFont="1" applyBorder="1" applyAlignment="1">
      <alignment vertical="top"/>
      <protection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46" fillId="33" borderId="11" xfId="0" applyFont="1" applyFill="1" applyBorder="1" applyAlignment="1">
      <alignment horizontal="left" vertical="center" wrapText="1"/>
    </xf>
    <xf numFmtId="4" fontId="46" fillId="33" borderId="12" xfId="0" applyNumberFormat="1" applyFont="1" applyFill="1" applyBorder="1" applyAlignment="1">
      <alignment horizontal="center" wrapText="1"/>
    </xf>
    <xf numFmtId="0" fontId="38" fillId="33" borderId="13" xfId="0" applyFont="1" applyFill="1" applyBorder="1" applyAlignment="1">
      <alignment horizontal="left" vertical="center" wrapText="1"/>
    </xf>
    <xf numFmtId="172" fontId="38" fillId="33" borderId="14" xfId="0" applyNumberFormat="1" applyFont="1" applyFill="1" applyBorder="1" applyAlignment="1">
      <alignment horizontal="right" vertical="center" wrapText="1"/>
    </xf>
    <xf numFmtId="0" fontId="46" fillId="34" borderId="13" xfId="0" applyFont="1" applyFill="1" applyBorder="1" applyAlignment="1">
      <alignment vertical="center"/>
    </xf>
    <xf numFmtId="0" fontId="46" fillId="34" borderId="15" xfId="0" applyFont="1" applyFill="1" applyBorder="1" applyAlignment="1">
      <alignment vertical="center"/>
    </xf>
    <xf numFmtId="172" fontId="46" fillId="34" borderId="16" xfId="0" applyNumberFormat="1" applyFont="1" applyFill="1" applyBorder="1" applyAlignment="1">
      <alignment horizontal="right" vertical="center"/>
    </xf>
    <xf numFmtId="0" fontId="46" fillId="34" borderId="17" xfId="0" applyFont="1" applyFill="1" applyBorder="1" applyAlignment="1">
      <alignment horizontal="left" vertical="center"/>
    </xf>
    <xf numFmtId="0" fontId="38" fillId="33" borderId="15" xfId="0" applyFont="1" applyFill="1" applyBorder="1" applyAlignment="1">
      <alignment horizontal="left" vertical="center" wrapText="1"/>
    </xf>
    <xf numFmtId="0" fontId="46" fillId="34" borderId="18" xfId="0" applyFont="1" applyFill="1" applyBorder="1" applyAlignment="1">
      <alignment horizontal="left" vertical="center"/>
    </xf>
    <xf numFmtId="172" fontId="46" fillId="34" borderId="19" xfId="0" applyNumberFormat="1" applyFont="1" applyFill="1" applyBorder="1" applyAlignment="1">
      <alignment horizontal="right" vertical="center"/>
    </xf>
    <xf numFmtId="0" fontId="38" fillId="0" borderId="0" xfId="0" applyFont="1" applyAlignment="1">
      <alignment/>
    </xf>
    <xf numFmtId="0" fontId="45" fillId="0" borderId="0" xfId="54" applyFont="1" applyAlignment="1">
      <alignment vertical="top"/>
      <protection/>
    </xf>
    <xf numFmtId="0" fontId="0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center"/>
    </xf>
    <xf numFmtId="0" fontId="38" fillId="33" borderId="13" xfId="0" applyFont="1" applyFill="1" applyBorder="1" applyAlignment="1">
      <alignment horizontal="right" vertical="center" wrapText="1"/>
    </xf>
    <xf numFmtId="0" fontId="46" fillId="33" borderId="11" xfId="0" applyFont="1" applyFill="1" applyBorder="1" applyAlignment="1">
      <alignment horizontal="center" vertical="center" wrapText="1"/>
    </xf>
    <xf numFmtId="3" fontId="46" fillId="34" borderId="17" xfId="0" applyNumberFormat="1" applyFont="1" applyFill="1" applyBorder="1" applyAlignment="1">
      <alignment horizontal="right" vertical="center"/>
    </xf>
    <xf numFmtId="172" fontId="46" fillId="34" borderId="20" xfId="0" applyNumberFormat="1" applyFont="1" applyFill="1" applyBorder="1" applyAlignment="1">
      <alignment horizontal="right" vertical="center"/>
    </xf>
    <xf numFmtId="0" fontId="38" fillId="33" borderId="21" xfId="0" applyFont="1" applyFill="1" applyBorder="1" applyAlignment="1">
      <alignment horizontal="left" vertical="center" wrapText="1"/>
    </xf>
    <xf numFmtId="0" fontId="38" fillId="33" borderId="0" xfId="0" applyFont="1" applyFill="1" applyBorder="1" applyAlignment="1">
      <alignment horizontal="left" vertical="center" wrapText="1"/>
    </xf>
    <xf numFmtId="0" fontId="38" fillId="33" borderId="2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2" fontId="6" fillId="0" borderId="23" xfId="0" applyNumberFormat="1" applyFont="1" applyBorder="1" applyAlignment="1">
      <alignment vertical="top"/>
    </xf>
    <xf numFmtId="0" fontId="0" fillId="0" borderId="0" xfId="0" applyAlignment="1">
      <alignment/>
    </xf>
    <xf numFmtId="0" fontId="38" fillId="33" borderId="24" xfId="0" applyFont="1" applyFill="1" applyBorder="1" applyAlignment="1">
      <alignment horizontal="left" vertical="center" wrapText="1"/>
    </xf>
    <xf numFmtId="0" fontId="38" fillId="33" borderId="25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38" fillId="0" borderId="0" xfId="0" applyFont="1" applyAlignment="1">
      <alignment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llaç" xfId="45"/>
    <cellStyle name="Entrada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50"/>
  <sheetViews>
    <sheetView showGridLines="0" tabSelected="1" zoomScalePageLayoutView="0" workbookViewId="0" topLeftCell="A1">
      <selection activeCell="A3" sqref="A3:C3"/>
    </sheetView>
  </sheetViews>
  <sheetFormatPr defaultColWidth="9.140625" defaultRowHeight="12.75"/>
  <cols>
    <col min="1" max="1" width="29.7109375" style="0" bestFit="1" customWidth="1"/>
    <col min="2" max="2" width="65.421875" style="0" customWidth="1"/>
    <col min="3" max="3" width="16.00390625" style="0" bestFit="1" customWidth="1"/>
  </cols>
  <sheetData>
    <row r="1" spans="1:4" ht="19.5">
      <c r="A1" s="5" t="s">
        <v>61</v>
      </c>
      <c r="B1" s="3"/>
      <c r="C1" s="3"/>
      <c r="D1" s="3"/>
    </row>
    <row r="2" spans="1:4" ht="15" customHeight="1">
      <c r="A2" s="6"/>
      <c r="B2" s="3"/>
      <c r="C2" s="3"/>
      <c r="D2" s="3"/>
    </row>
    <row r="3" spans="1:4" ht="15" customHeight="1">
      <c r="A3" s="32" t="s">
        <v>16</v>
      </c>
      <c r="B3" s="33"/>
      <c r="C3" s="33"/>
      <c r="D3" s="4"/>
    </row>
    <row r="4" ht="15" customHeight="1">
      <c r="A4" s="7"/>
    </row>
    <row r="5" spans="1:3" ht="15" customHeight="1">
      <c r="A5" s="8" t="s">
        <v>17</v>
      </c>
      <c r="B5" s="8" t="s">
        <v>18</v>
      </c>
      <c r="C5" s="9" t="s">
        <v>2</v>
      </c>
    </row>
    <row r="6" spans="1:3" ht="15" customHeight="1">
      <c r="A6" s="30" t="s">
        <v>19</v>
      </c>
      <c r="B6" s="10" t="s">
        <v>20</v>
      </c>
      <c r="C6" s="11">
        <v>1453263.44</v>
      </c>
    </row>
    <row r="7" spans="1:3" ht="15" customHeight="1">
      <c r="A7" s="28"/>
      <c r="B7" s="10" t="s">
        <v>21</v>
      </c>
      <c r="C7" s="11">
        <v>192304.97</v>
      </c>
    </row>
    <row r="8" spans="1:3" ht="15" customHeight="1">
      <c r="A8" s="28"/>
      <c r="B8" s="10" t="s">
        <v>22</v>
      </c>
      <c r="C8" s="11">
        <v>283815.26</v>
      </c>
    </row>
    <row r="9" spans="1:3" ht="15" customHeight="1">
      <c r="A9" s="28"/>
      <c r="B9" s="10" t="s">
        <v>23</v>
      </c>
      <c r="C9" s="11">
        <v>4532767.6</v>
      </c>
    </row>
    <row r="10" spans="1:3" ht="15" customHeight="1">
      <c r="A10" s="28"/>
      <c r="B10" s="10" t="s">
        <v>24</v>
      </c>
      <c r="C10" s="11">
        <v>1410342.06</v>
      </c>
    </row>
    <row r="11" spans="1:3" ht="15" customHeight="1">
      <c r="A11" s="28"/>
      <c r="B11" s="10" t="s">
        <v>25</v>
      </c>
      <c r="C11" s="11">
        <v>80864.12</v>
      </c>
    </row>
    <row r="12" spans="1:3" ht="15" customHeight="1">
      <c r="A12" s="28"/>
      <c r="B12" s="10" t="s">
        <v>26</v>
      </c>
      <c r="C12" s="11">
        <v>1657280.82</v>
      </c>
    </row>
    <row r="13" spans="1:3" ht="15" customHeight="1">
      <c r="A13" s="31"/>
      <c r="B13" s="15" t="s">
        <v>14</v>
      </c>
      <c r="C13" s="18">
        <f>SUM(C6:C12)</f>
        <v>9610638.27</v>
      </c>
    </row>
    <row r="14" spans="1:3" ht="15" customHeight="1">
      <c r="A14" s="34" t="s">
        <v>27</v>
      </c>
      <c r="B14" s="10" t="s">
        <v>28</v>
      </c>
      <c r="C14" s="11">
        <v>206284.98</v>
      </c>
    </row>
    <row r="15" spans="1:3" ht="15" customHeight="1">
      <c r="A15" s="35"/>
      <c r="B15" s="10" t="s">
        <v>29</v>
      </c>
      <c r="C15" s="11">
        <v>6491289.78</v>
      </c>
    </row>
    <row r="16" spans="1:3" ht="15" customHeight="1">
      <c r="A16" s="35"/>
      <c r="B16" s="10" t="s">
        <v>30</v>
      </c>
      <c r="C16" s="11">
        <v>25015245.89</v>
      </c>
    </row>
    <row r="17" spans="1:3" ht="15" customHeight="1">
      <c r="A17" s="35"/>
      <c r="B17" s="10" t="s">
        <v>31</v>
      </c>
      <c r="C17" s="11">
        <v>129837</v>
      </c>
    </row>
    <row r="18" spans="1:3" ht="15" customHeight="1">
      <c r="A18" s="35"/>
      <c r="B18" s="10" t="s">
        <v>32</v>
      </c>
      <c r="C18" s="11">
        <v>1786944.36</v>
      </c>
    </row>
    <row r="19" spans="1:3" ht="15" customHeight="1">
      <c r="A19" s="35"/>
      <c r="B19" s="10" t="s">
        <v>33</v>
      </c>
      <c r="C19" s="11">
        <v>9108829.8</v>
      </c>
    </row>
    <row r="20" spans="1:3" ht="15" customHeight="1">
      <c r="A20" s="35"/>
      <c r="B20" s="10" t="s">
        <v>34</v>
      </c>
      <c r="C20" s="11">
        <v>844581.71</v>
      </c>
    </row>
    <row r="21" spans="1:3" ht="15" customHeight="1">
      <c r="A21" s="36"/>
      <c r="B21" s="10" t="s">
        <v>35</v>
      </c>
      <c r="C21" s="11">
        <v>9044.92</v>
      </c>
    </row>
    <row r="22" spans="1:3" ht="15" customHeight="1">
      <c r="A22" s="36"/>
      <c r="B22" s="10" t="s">
        <v>36</v>
      </c>
      <c r="C22" s="11">
        <v>337431.6</v>
      </c>
    </row>
    <row r="23" spans="1:3" ht="15" customHeight="1">
      <c r="A23" s="36"/>
      <c r="B23" s="10" t="s">
        <v>37</v>
      </c>
      <c r="C23" s="11">
        <v>847.46</v>
      </c>
    </row>
    <row r="24" spans="1:3" ht="15" customHeight="1">
      <c r="A24" s="36"/>
      <c r="B24" s="10" t="s">
        <v>38</v>
      </c>
      <c r="C24" s="11">
        <v>4300</v>
      </c>
    </row>
    <row r="25" spans="1:3" ht="15" customHeight="1">
      <c r="A25" s="36"/>
      <c r="B25" s="10" t="s">
        <v>39</v>
      </c>
      <c r="C25" s="11">
        <v>2400.77</v>
      </c>
    </row>
    <row r="26" spans="1:3" ht="15" customHeight="1">
      <c r="A26" s="36"/>
      <c r="B26" s="10" t="s">
        <v>40</v>
      </c>
      <c r="C26" s="11">
        <v>13300</v>
      </c>
    </row>
    <row r="27" spans="1:3" ht="15" customHeight="1">
      <c r="A27" s="37"/>
      <c r="B27" s="15" t="s">
        <v>14</v>
      </c>
      <c r="C27" s="18">
        <f>SUM(C14:C26)</f>
        <v>43950338.27000001</v>
      </c>
    </row>
    <row r="28" spans="1:3" ht="15" customHeight="1">
      <c r="A28" s="34" t="s">
        <v>41</v>
      </c>
      <c r="B28" s="10" t="s">
        <v>42</v>
      </c>
      <c r="C28" s="11">
        <v>617095.12</v>
      </c>
    </row>
    <row r="29" spans="1:3" ht="15" customHeight="1">
      <c r="A29" s="35"/>
      <c r="B29" s="10" t="s">
        <v>43</v>
      </c>
      <c r="C29" s="11">
        <v>1645706.98</v>
      </c>
    </row>
    <row r="30" spans="1:3" ht="15" customHeight="1">
      <c r="A30" s="35"/>
      <c r="B30" s="10" t="s">
        <v>44</v>
      </c>
      <c r="C30" s="11">
        <v>90126.89</v>
      </c>
    </row>
    <row r="31" spans="1:3" ht="15" customHeight="1">
      <c r="A31" s="37"/>
      <c r="B31" s="15" t="s">
        <v>14</v>
      </c>
      <c r="C31" s="18">
        <f>SUM(C28:C30)</f>
        <v>2352928.99</v>
      </c>
    </row>
    <row r="32" spans="1:3" ht="15" customHeight="1">
      <c r="A32" s="34" t="s">
        <v>45</v>
      </c>
      <c r="B32" s="10" t="s">
        <v>46</v>
      </c>
      <c r="C32" s="11">
        <v>507133.18</v>
      </c>
    </row>
    <row r="33" spans="1:3" ht="15" customHeight="1">
      <c r="A33" s="35"/>
      <c r="B33" s="10" t="s">
        <v>47</v>
      </c>
      <c r="C33" s="11">
        <v>58207.11</v>
      </c>
    </row>
    <row r="34" spans="1:3" ht="15" customHeight="1">
      <c r="A34" s="37"/>
      <c r="B34" s="15" t="s">
        <v>14</v>
      </c>
      <c r="C34" s="18">
        <f>SUM(C32:C33)</f>
        <v>565340.29</v>
      </c>
    </row>
    <row r="35" spans="1:3" ht="15" customHeight="1">
      <c r="A35" s="34" t="s">
        <v>48</v>
      </c>
      <c r="B35" s="10" t="s">
        <v>49</v>
      </c>
      <c r="C35" s="11">
        <v>223740</v>
      </c>
    </row>
    <row r="36" spans="1:3" ht="15" customHeight="1">
      <c r="A36" s="35"/>
      <c r="B36" s="10" t="s">
        <v>50</v>
      </c>
      <c r="C36" s="11">
        <v>93314</v>
      </c>
    </row>
    <row r="37" spans="1:3" ht="15" customHeight="1">
      <c r="A37" s="35"/>
      <c r="B37" s="10" t="s">
        <v>51</v>
      </c>
      <c r="C37" s="11">
        <v>20000</v>
      </c>
    </row>
    <row r="38" spans="1:3" ht="15" customHeight="1">
      <c r="A38" s="35"/>
      <c r="B38" s="10" t="s">
        <v>52</v>
      </c>
      <c r="C38" s="11">
        <v>305128.64</v>
      </c>
    </row>
    <row r="39" spans="1:3" ht="15" customHeight="1">
      <c r="A39" s="35"/>
      <c r="B39" s="10" t="s">
        <v>53</v>
      </c>
      <c r="C39" s="11">
        <v>23500</v>
      </c>
    </row>
    <row r="40" spans="1:3" ht="15" customHeight="1">
      <c r="A40" s="35"/>
      <c r="B40" s="10" t="s">
        <v>54</v>
      </c>
      <c r="C40" s="11">
        <v>9978520.9</v>
      </c>
    </row>
    <row r="41" spans="1:3" ht="15" customHeight="1">
      <c r="A41" s="35"/>
      <c r="B41" s="10" t="s">
        <v>55</v>
      </c>
      <c r="C41" s="11">
        <v>33370.96</v>
      </c>
    </row>
    <row r="42" spans="1:3" ht="15" customHeight="1">
      <c r="A42" s="36"/>
      <c r="B42" s="10" t="s">
        <v>56</v>
      </c>
      <c r="C42" s="11">
        <v>100000</v>
      </c>
    </row>
    <row r="43" spans="1:3" ht="15" customHeight="1">
      <c r="A43" s="36"/>
      <c r="B43" s="10" t="s">
        <v>57</v>
      </c>
      <c r="C43" s="11">
        <v>489527</v>
      </c>
    </row>
    <row r="44" spans="1:3" ht="15" customHeight="1">
      <c r="A44" s="36"/>
      <c r="B44" s="10" t="s">
        <v>58</v>
      </c>
      <c r="C44" s="11">
        <v>102405.7</v>
      </c>
    </row>
    <row r="45" spans="1:3" ht="15" customHeight="1">
      <c r="A45" s="37"/>
      <c r="B45" s="15" t="s">
        <v>14</v>
      </c>
      <c r="C45" s="18">
        <f>SUM(C35:C44)</f>
        <v>11369507.200000001</v>
      </c>
    </row>
    <row r="46" spans="1:3" ht="15" customHeight="1">
      <c r="A46" s="34" t="s">
        <v>59</v>
      </c>
      <c r="B46" s="16" t="s">
        <v>60</v>
      </c>
      <c r="C46" s="11">
        <v>3800485</v>
      </c>
    </row>
    <row r="47" spans="1:3" ht="15" customHeight="1">
      <c r="A47" s="37"/>
      <c r="B47" s="17" t="s">
        <v>14</v>
      </c>
      <c r="C47" s="18">
        <f>SUM(C46)</f>
        <v>3800485</v>
      </c>
    </row>
    <row r="48" spans="1:3" ht="19.5" customHeight="1">
      <c r="A48" s="12" t="s">
        <v>14</v>
      </c>
      <c r="B48" s="13"/>
      <c r="C48" s="14">
        <f>SUM(C47,C45,C34,C31,C27,C13)</f>
        <v>71649238.02000001</v>
      </c>
    </row>
    <row r="49" spans="1:3" ht="15" customHeight="1">
      <c r="A49" s="19"/>
      <c r="B49" s="19"/>
      <c r="C49" s="19"/>
    </row>
    <row r="50" spans="1:3" ht="15" customHeight="1">
      <c r="A50" s="28" t="s">
        <v>62</v>
      </c>
      <c r="B50" s="29"/>
      <c r="C50" s="29"/>
    </row>
  </sheetData>
  <sheetProtection/>
  <mergeCells count="8">
    <mergeCell ref="A50:C50"/>
    <mergeCell ref="A6:A13"/>
    <mergeCell ref="A3:C3"/>
    <mergeCell ref="A14:A27"/>
    <mergeCell ref="A28:A31"/>
    <mergeCell ref="A32:A34"/>
    <mergeCell ref="A35:A45"/>
    <mergeCell ref="A46:A47"/>
  </mergeCells>
  <printOptions/>
  <pageMargins left="0.5" right="0.5" top="0.5" bottom="0.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9"/>
  <sheetViews>
    <sheetView showGridLines="0" zoomScalePageLayoutView="0" workbookViewId="0" topLeftCell="A1">
      <selection activeCell="A3" sqref="A3:C3"/>
    </sheetView>
  </sheetViews>
  <sheetFormatPr defaultColWidth="9.140625" defaultRowHeight="12.75"/>
  <cols>
    <col min="1" max="1" width="34.57421875" style="0" bestFit="1" customWidth="1"/>
    <col min="2" max="2" width="16.00390625" style="2" customWidth="1"/>
    <col min="3" max="3" width="19.7109375" style="2" customWidth="1"/>
    <col min="4" max="4" width="11.00390625" style="0" customWidth="1"/>
  </cols>
  <sheetData>
    <row r="1" s="1" customFormat="1" ht="18">
      <c r="A1" s="20" t="s">
        <v>63</v>
      </c>
    </row>
    <row r="2" s="1" customFormat="1" ht="15" customHeight="1">
      <c r="A2" s="21"/>
    </row>
    <row r="3" spans="1:3" s="1" customFormat="1" ht="15" customHeight="1">
      <c r="A3" s="38" t="s">
        <v>0</v>
      </c>
      <c r="B3" s="38"/>
      <c r="C3" s="38"/>
    </row>
    <row r="4" spans="1:3" s="1" customFormat="1" ht="15" customHeight="1">
      <c r="A4" s="23"/>
      <c r="B4" s="22"/>
      <c r="C4" s="22"/>
    </row>
    <row r="5" spans="1:3" ht="15" customHeight="1">
      <c r="A5" s="8" t="s">
        <v>1</v>
      </c>
      <c r="B5" s="25" t="s">
        <v>15</v>
      </c>
      <c r="C5" s="9" t="s">
        <v>2</v>
      </c>
    </row>
    <row r="6" spans="1:3" ht="15" customHeight="1">
      <c r="A6" s="10" t="s">
        <v>3</v>
      </c>
      <c r="B6" s="24">
        <v>52</v>
      </c>
      <c r="C6" s="11">
        <v>10516690.31</v>
      </c>
    </row>
    <row r="7" spans="1:3" ht="15" customHeight="1">
      <c r="A7" s="10" t="s">
        <v>4</v>
      </c>
      <c r="B7" s="24">
        <v>163</v>
      </c>
      <c r="C7" s="11">
        <v>1173087.24</v>
      </c>
    </row>
    <row r="8" spans="1:3" ht="15" customHeight="1">
      <c r="A8" s="10" t="s">
        <v>5</v>
      </c>
      <c r="B8" s="24">
        <v>274</v>
      </c>
      <c r="C8" s="11">
        <v>8377691.58</v>
      </c>
    </row>
    <row r="9" spans="1:3" ht="15" customHeight="1">
      <c r="A9" s="10" t="s">
        <v>6</v>
      </c>
      <c r="B9" s="24">
        <v>383</v>
      </c>
      <c r="C9" s="11">
        <v>12796914.76</v>
      </c>
    </row>
    <row r="10" spans="1:3" ht="15" customHeight="1">
      <c r="A10" s="10" t="s">
        <v>7</v>
      </c>
      <c r="B10" s="24">
        <v>2037</v>
      </c>
      <c r="C10" s="11">
        <v>3800485</v>
      </c>
    </row>
    <row r="11" spans="1:3" ht="15" customHeight="1">
      <c r="A11" s="10" t="s">
        <v>8</v>
      </c>
      <c r="B11" s="24">
        <v>1</v>
      </c>
      <c r="C11" s="11">
        <v>2354300</v>
      </c>
    </row>
    <row r="12" spans="1:3" ht="15" customHeight="1">
      <c r="A12" s="10" t="s">
        <v>9</v>
      </c>
      <c r="B12" s="24">
        <v>1</v>
      </c>
      <c r="C12" s="11">
        <v>33000</v>
      </c>
    </row>
    <row r="13" spans="1:3" ht="15" customHeight="1">
      <c r="A13" s="10" t="s">
        <v>10</v>
      </c>
      <c r="B13" s="24">
        <v>76</v>
      </c>
      <c r="C13" s="11">
        <v>2798578.85</v>
      </c>
    </row>
    <row r="14" spans="1:3" ht="15" customHeight="1">
      <c r="A14" s="10" t="s">
        <v>11</v>
      </c>
      <c r="B14" s="24">
        <v>17</v>
      </c>
      <c r="C14" s="11">
        <v>1831325.53</v>
      </c>
    </row>
    <row r="15" spans="1:3" ht="15" customHeight="1">
      <c r="A15" s="10" t="s">
        <v>12</v>
      </c>
      <c r="B15" s="24">
        <v>122</v>
      </c>
      <c r="C15" s="11">
        <v>1105524.25</v>
      </c>
    </row>
    <row r="16" spans="1:3" ht="15" customHeight="1">
      <c r="A16" s="10" t="s">
        <v>13</v>
      </c>
      <c r="B16" s="24">
        <v>337</v>
      </c>
      <c r="C16" s="11">
        <v>26861640.5</v>
      </c>
    </row>
    <row r="17" spans="1:3" ht="19.5" customHeight="1">
      <c r="A17" s="15" t="s">
        <v>14</v>
      </c>
      <c r="B17" s="26">
        <f>SUM(B6:B16)</f>
        <v>3463</v>
      </c>
      <c r="C17" s="27">
        <v>71649238.02</v>
      </c>
    </row>
    <row r="18" s="19" customFormat="1" ht="15" customHeight="1"/>
    <row r="19" spans="1:3" s="19" customFormat="1" ht="15" customHeight="1">
      <c r="A19" s="39" t="s">
        <v>62</v>
      </c>
      <c r="B19" s="39"/>
      <c r="C19" s="39"/>
    </row>
  </sheetData>
  <sheetProtection/>
  <mergeCells count="2">
    <mergeCell ref="A3:C3"/>
    <mergeCell ref="A19:C19"/>
  </mergeCells>
  <printOptions/>
  <pageMargins left="0.5" right="0.5" top="0.5" bottom="0.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Tomeu Criach Vila</dc:creator>
  <cp:keywords/>
  <dc:description/>
  <cp:lastModifiedBy>Usuario de Windows</cp:lastModifiedBy>
  <dcterms:created xsi:type="dcterms:W3CDTF">2012-06-08T07:46:54Z</dcterms:created>
  <dcterms:modified xsi:type="dcterms:W3CDTF">2021-05-03T09:49:07Z</dcterms:modified>
  <cp:category/>
  <cp:version/>
  <cp:contentType/>
  <cp:contentStatus/>
</cp:coreProperties>
</file>