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O/"/>
    </mc:Choice>
  </mc:AlternateContent>
  <xr:revisionPtr revIDLastSave="0" documentId="13_ncr:1_{B017C01E-6ADC-D247-B0D3-AE02676E5963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'!$B$1:$H$46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7" l="1"/>
  <c r="F33" i="7" l="1"/>
  <c r="F30" i="7"/>
  <c r="F27" i="7"/>
  <c r="F22" i="7"/>
  <c r="F18" i="7"/>
  <c r="F14" i="7"/>
  <c r="F42" i="7" l="1"/>
</calcChain>
</file>

<file path=xl/sharedStrings.xml><?xml version="1.0" encoding="utf-8"?>
<sst xmlns="http://schemas.openxmlformats.org/spreadsheetml/2006/main" count="34" uniqueCount="34">
  <si>
    <t>Informe avaluació Treball de Fi de Grau - Tipus Recerca</t>
  </si>
  <si>
    <t>Grau de Comunicació de les Organitzacions - Curs 2022/23</t>
  </si>
  <si>
    <t>Nom i cognoms de l'autor@ del treball</t>
  </si>
  <si>
    <t>Signatura</t>
  </si>
  <si>
    <t>Títol del TFG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</si>
  <si>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</si>
  <si>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</si>
  <si>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</si>
  <si>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</si>
  <si>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</si>
  <si>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>Nota obtinguda mòdul</t>
  </si>
  <si>
    <t>Observacions sobre el TFG de l’alumn@:</t>
  </si>
  <si>
    <t xml:space="preserve">1. Avaluació global </t>
  </si>
  <si>
    <t xml:space="preserve">2. Marc teòric </t>
  </si>
  <si>
    <t>3. Metodologia i resultats</t>
  </si>
  <si>
    <t xml:space="preserve">4. Aspectes formals </t>
  </si>
  <si>
    <t>5. Procés de tutoria</t>
  </si>
  <si>
    <t>6. Defensa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</si>
  <si>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</si>
  <si>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</si>
  <si>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</si>
  <si>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</si>
  <si>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</si>
  <si>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No pertinent</t>
  </si>
  <si>
    <t xml:space="preserve">si </t>
  </si>
  <si>
    <t>no</t>
  </si>
  <si>
    <t>NIA</t>
  </si>
  <si>
    <t>*Valora les activitats realitzades per l'autor/a, marcant les caselles, on 10 és la major valoració i 0 la menor, segons els següents indicadors:</t>
  </si>
  <si>
    <t>D'acord amb la competència i els resultats d'aprenentatge CB04, s'avalua la capacitat de transmetre informació, idees, problemes i solucions a un públic tant especialitzat com no especialitzat / exposar, defensar i argumentar tant oralment com per escrit els diversos aspectes de la comunicació estratègica / comunicar de manera correcta els resultats de la investigació / construir un discurs acadèmic coherent tant a la defensa oral com a la presentació escrita del treball de fi de grau / exposar per escrit i oralment la síntesi de les anàlisis realitzades.</t>
  </si>
  <si>
    <t>D'acord amb la competència  i els resultats d'aprenentatge CT03,  s'avalua la capacitat de gestionar el temps de forma adequada i ser capaç de planificar tasques a curt, mitjà i llarg terminis / demostrar esperit crític i autocrític / demostrar capacitat d'autoaprenentatge i autoexigència per aconseguir una feina eficient / compliment de les tutories fixades i de les tasques encarregades / compliment del cronograma.</t>
  </si>
  <si>
    <t>D'acord amb les competències i els resultats d'aprenentatge  CB02, CB04 i CT04 s'avalua la capacitat d'aplicar els coneixements a la feina o vocació d'una forma professional / transmetre informació, idees, problemes i solucions a un públic tant especialitzat com no especialitzat / exposar, defensar i argumentar tant oralment com per escrit els diversos aspectes de la comunicació estratègica / comunicar de manera correcta els resultats de la investigació / construir un discurs acadèmic coherent tant en la defensa oral com en la presentació escrita del treball de fi de grau / exposar per escrit i oralment la síntesi de les anàlisis realitzades / aplicar els coneixements sobre els mecanismes de recerca per crear un treball acadèmic solvent, exposant, argumentant i justificant els resultats obtinguts / fer servir la bibliografia adequada.</t>
  </si>
  <si>
    <t>D'acord amb les competències i els resultats d'aprenentatge CB03, CE03 i CT01, s'avalua la capacitat de reunir i interpretar dades rellevants per emetre judicis que incloguin una reflexió sobre temes rellevants de caire social, científic o ètic / analitzar i avaluar l'estructura dels diferents tipus d'organitzacions, dels mitjans de comunicació i de la relació entre tots dos / elaborar el treball de fi de grau en funció de les característiques de les organitzacions analitzades, la ubicació territorial, els objectius i les dimensions  / buscar, seleccionar i jerarquitzar qualsevol tipus de font i de document útil per a l'elaboració de missatges / trobar allò substancial i rellevant en els documents consultats per a l'elaboració del TFG / contrastar i verificar la veracitat de les informacions aplicant criteris de valoració.</t>
  </si>
  <si>
    <t>D'acord amb les competències i els resultats d'aprenentatge  CB03,  CE02 i CE09,  s'avalua la capacitat de reunir i interpretar dades rellevants per emetre judicis que incloguin una reflexió sobre temes rellevants de caire social, científic o ètic / diferenciar les principals teories relatives a la comunicació de les organitzacions, que fonamenten el coneixement de la disciplina i els seus diferents àmbits / aplicar els coneixements adquirits al llarg del grau en la realització del treball de fi de grau / aportar coneixements originals / aplicar el mètode científic de forma adequada, plantejant hipòtesis relatives a la comunicació, validant i verificant les idees i conceptes, i ressenyant correctament les fonts / aplicar de manera transversal els mètodes científics en l'anàlisi de la relació entre les organitzacions, el canvi social, el canvi tecnològic, etc.</t>
  </si>
  <si>
    <t>D'acord amb les competències i els resultats d'aprenentatge  CB03, CG01, CG02, CG03 i CG04, s'avalua la capacitat de reunir i interpretar dades rellevants per emetre judicis que incloguin una reflexió sobre temes rellevants de caire social, científic o ètic /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</si>
</sst>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" borderId="1" xfId="0" applyFill="1" applyBorder="1" applyProtection="1"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 shrinkToFit="1"/>
    </xf>
    <xf numFmtId="2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 applyProtection="1">
      <alignment vertical="center" wrapText="1"/>
      <protection locked="0"/>
    </xf>
    <xf numFmtId="9" fontId="0" fillId="4" borderId="0" xfId="0" applyNumberForma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left" wrapText="1" shrinkToFit="1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 shrinkToFit="1"/>
    </xf>
    <xf numFmtId="0" fontId="8" fillId="0" borderId="1" xfId="0" applyFont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0" fontId="14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4743450</xdr:colOff>
      <xdr:row>0</xdr:row>
      <xdr:rowOff>0</xdr:rowOff>
    </xdr:from>
    <xdr:to>
      <xdr:col>7</xdr:col>
      <xdr:colOff>6511290</xdr:colOff>
      <xdr:row>2</xdr:row>
      <xdr:rowOff>208753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" y="0"/>
          <a:ext cx="1767840" cy="83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zoomScaleNormal="100" workbookViewId="0">
      <selection activeCell="B2" sqref="B2:D2"/>
    </sheetView>
  </sheetViews>
  <sheetFormatPr baseColWidth="10" defaultColWidth="8.83203125" defaultRowHeight="15" x14ac:dyDescent="0.2"/>
  <cols>
    <col min="1" max="1" width="3" style="2" customWidth="1"/>
    <col min="2" max="2" width="14" style="2" customWidth="1"/>
    <col min="3" max="3" width="67.1640625" style="2" customWidth="1"/>
    <col min="4" max="4" width="15.6640625" style="2" customWidth="1"/>
    <col min="5" max="5" width="8.5" style="2" customWidth="1"/>
    <col min="6" max="6" width="13.6640625" customWidth="1"/>
    <col min="7" max="7" width="3.33203125" customWidth="1"/>
    <col min="8" max="8" width="98.6640625" customWidth="1"/>
  </cols>
  <sheetData>
    <row r="1" spans="2:8" ht="29.5" customHeight="1" x14ac:dyDescent="0.2">
      <c r="B1" s="47" t="s">
        <v>0</v>
      </c>
      <c r="C1" s="47"/>
      <c r="D1" s="47"/>
      <c r="E1" s="3"/>
      <c r="F1" s="3"/>
    </row>
    <row r="2" spans="2:8" ht="20.5" customHeight="1" x14ac:dyDescent="0.2">
      <c r="B2" s="48" t="s">
        <v>1</v>
      </c>
      <c r="C2" s="48"/>
      <c r="D2" s="48"/>
      <c r="E2" s="4"/>
      <c r="F2" s="4"/>
    </row>
    <row r="3" spans="2:8" ht="21" x14ac:dyDescent="0.2">
      <c r="B3" s="27"/>
      <c r="C3" s="27"/>
      <c r="D3" s="27"/>
      <c r="E3" s="4"/>
      <c r="F3" s="4"/>
    </row>
    <row r="4" spans="2:8" ht="19" customHeight="1" x14ac:dyDescent="0.2">
      <c r="B4" s="33" t="s">
        <v>26</v>
      </c>
      <c r="C4" s="72" t="s">
        <v>2</v>
      </c>
      <c r="D4" s="72"/>
      <c r="E4" s="72"/>
      <c r="F4" s="72"/>
      <c r="G4" s="26"/>
      <c r="H4" s="29" t="s">
        <v>3</v>
      </c>
    </row>
    <row r="5" spans="2:8" ht="19" customHeight="1" x14ac:dyDescent="0.2">
      <c r="B5" s="28"/>
      <c r="C5" s="40"/>
      <c r="D5" s="41"/>
      <c r="E5" s="41"/>
      <c r="F5" s="42"/>
      <c r="H5" s="76"/>
    </row>
    <row r="6" spans="2:8" ht="19" customHeight="1" x14ac:dyDescent="0.2">
      <c r="B6" s="72" t="s">
        <v>4</v>
      </c>
      <c r="C6" s="72"/>
      <c r="D6" s="72"/>
      <c r="E6" s="72"/>
      <c r="F6" s="72"/>
      <c r="H6" s="77"/>
    </row>
    <row r="7" spans="2:8" ht="19" customHeight="1" x14ac:dyDescent="0.2">
      <c r="B7" s="73"/>
      <c r="C7" s="73"/>
      <c r="D7" s="73"/>
      <c r="E7" s="73"/>
      <c r="F7" s="73"/>
      <c r="H7" s="77"/>
    </row>
    <row r="8" spans="2:8" ht="19" customHeight="1" x14ac:dyDescent="0.2">
      <c r="B8" s="74" t="s">
        <v>5</v>
      </c>
      <c r="C8" s="74"/>
      <c r="D8" s="74"/>
      <c r="E8" s="74"/>
      <c r="F8" s="74"/>
      <c r="H8" s="77"/>
    </row>
    <row r="9" spans="2:8" ht="19" customHeight="1" x14ac:dyDescent="0.2">
      <c r="B9" s="75"/>
      <c r="C9" s="75"/>
      <c r="D9" s="75"/>
      <c r="E9" s="75"/>
      <c r="F9" s="75"/>
      <c r="H9" s="78"/>
    </row>
    <row r="10" spans="2:8" ht="12.5" customHeight="1" x14ac:dyDescent="0.2">
      <c r="B10" s="16"/>
      <c r="C10" s="16"/>
      <c r="D10" s="16"/>
      <c r="E10" s="17"/>
      <c r="F10" s="17"/>
      <c r="H10" s="30"/>
    </row>
    <row r="11" spans="2:8" ht="32.25" customHeight="1" x14ac:dyDescent="0.2">
      <c r="B11" s="50" t="s">
        <v>27</v>
      </c>
      <c r="C11" s="50"/>
      <c r="D11" s="50"/>
      <c r="E11" s="50"/>
      <c r="F11" s="50"/>
      <c r="G11" s="7"/>
      <c r="H11" s="31"/>
    </row>
    <row r="12" spans="2:8" ht="3" customHeight="1" x14ac:dyDescent="0.2">
      <c r="B12" s="25"/>
      <c r="C12" s="25"/>
      <c r="D12" s="25"/>
      <c r="E12" s="25"/>
      <c r="F12" s="25"/>
      <c r="G12" s="7"/>
      <c r="H12" s="31"/>
    </row>
    <row r="13" spans="2:8" ht="41" customHeight="1" x14ac:dyDescent="0.2">
      <c r="B13" s="11" t="s">
        <v>6</v>
      </c>
      <c r="C13" s="11" t="s">
        <v>7</v>
      </c>
      <c r="D13" s="11" t="s">
        <v>8</v>
      </c>
      <c r="E13" s="11" t="s">
        <v>9</v>
      </c>
      <c r="F13" s="11" t="s">
        <v>10</v>
      </c>
      <c r="H13" s="32" t="s">
        <v>11</v>
      </c>
    </row>
    <row r="14" spans="2:8" ht="15" customHeight="1" x14ac:dyDescent="0.2">
      <c r="B14" s="51" t="s">
        <v>12</v>
      </c>
      <c r="C14" s="38" t="s">
        <v>33</v>
      </c>
      <c r="D14" s="39"/>
      <c r="E14" s="53">
        <v>0.15</v>
      </c>
      <c r="F14" s="49">
        <f>SUM(D14:D17)*0.15</f>
        <v>0</v>
      </c>
      <c r="H14" s="69"/>
    </row>
    <row r="15" spans="2:8" ht="50.25" customHeight="1" x14ac:dyDescent="0.2">
      <c r="B15" s="51"/>
      <c r="C15" s="35"/>
      <c r="D15" s="35"/>
      <c r="E15" s="53"/>
      <c r="F15" s="49"/>
      <c r="H15" s="70"/>
    </row>
    <row r="16" spans="2:8" ht="15" customHeight="1" x14ac:dyDescent="0.2">
      <c r="B16" s="51"/>
      <c r="C16" s="35"/>
      <c r="D16" s="35"/>
      <c r="E16" s="53"/>
      <c r="F16" s="49"/>
      <c r="H16" s="70"/>
    </row>
    <row r="17" spans="2:8" ht="225.75" customHeight="1" x14ac:dyDescent="0.2">
      <c r="B17" s="51"/>
      <c r="C17" s="36"/>
      <c r="D17" s="36"/>
      <c r="E17" s="53"/>
      <c r="F17" s="49"/>
      <c r="H17" s="70"/>
    </row>
    <row r="18" spans="2:8" ht="15" customHeight="1" x14ac:dyDescent="0.2">
      <c r="B18" s="54" t="s">
        <v>13</v>
      </c>
      <c r="C18" s="34" t="s">
        <v>32</v>
      </c>
      <c r="D18" s="37"/>
      <c r="E18" s="52">
        <v>0.2</v>
      </c>
      <c r="F18" s="43">
        <f>SUM(D18:D21)*0.2</f>
        <v>0</v>
      </c>
      <c r="H18" s="70"/>
    </row>
    <row r="19" spans="2:8" ht="40.5" customHeight="1" x14ac:dyDescent="0.2">
      <c r="B19" s="54"/>
      <c r="C19" s="35"/>
      <c r="D19" s="35"/>
      <c r="E19" s="52"/>
      <c r="F19" s="43"/>
      <c r="H19" s="70"/>
    </row>
    <row r="20" spans="2:8" ht="15" customHeight="1" x14ac:dyDescent="0.2">
      <c r="B20" s="54"/>
      <c r="C20" s="35"/>
      <c r="D20" s="35"/>
      <c r="E20" s="52"/>
      <c r="F20" s="43"/>
      <c r="H20" s="70"/>
    </row>
    <row r="21" spans="2:8" ht="117" customHeight="1" x14ac:dyDescent="0.2">
      <c r="B21" s="54"/>
      <c r="C21" s="36"/>
      <c r="D21" s="36"/>
      <c r="E21" s="52"/>
      <c r="F21" s="43"/>
      <c r="H21" s="70"/>
    </row>
    <row r="22" spans="2:8" ht="27" customHeight="1" x14ac:dyDescent="0.2">
      <c r="B22" s="51" t="s">
        <v>14</v>
      </c>
      <c r="C22" s="38" t="s">
        <v>31</v>
      </c>
      <c r="D22" s="39"/>
      <c r="E22" s="53">
        <v>0.3</v>
      </c>
      <c r="F22" s="49">
        <f>SUM(D22:D26)*0.3</f>
        <v>0</v>
      </c>
      <c r="H22" s="70"/>
    </row>
    <row r="23" spans="2:8" ht="40.5" customHeight="1" x14ac:dyDescent="0.2">
      <c r="B23" s="51"/>
      <c r="C23" s="35"/>
      <c r="D23" s="35"/>
      <c r="E23" s="53"/>
      <c r="F23" s="49"/>
      <c r="H23" s="70"/>
    </row>
    <row r="24" spans="2:8" ht="15" customHeight="1" x14ac:dyDescent="0.2">
      <c r="B24" s="51"/>
      <c r="C24" s="35"/>
      <c r="D24" s="35"/>
      <c r="E24" s="53"/>
      <c r="F24" s="49"/>
      <c r="H24" s="70"/>
    </row>
    <row r="25" spans="2:8" ht="15" customHeight="1" x14ac:dyDescent="0.2">
      <c r="B25" s="51"/>
      <c r="C25" s="35"/>
      <c r="D25" s="35"/>
      <c r="E25" s="53"/>
      <c r="F25" s="49"/>
      <c r="H25" s="70"/>
    </row>
    <row r="26" spans="2:8" ht="89.25" customHeight="1" x14ac:dyDescent="0.2">
      <c r="B26" s="51"/>
      <c r="C26" s="36"/>
      <c r="D26" s="36"/>
      <c r="E26" s="53"/>
      <c r="F26" s="49"/>
      <c r="H26" s="70"/>
    </row>
    <row r="27" spans="2:8" ht="35.25" customHeight="1" x14ac:dyDescent="0.2">
      <c r="B27" s="85" t="s">
        <v>15</v>
      </c>
      <c r="C27" s="34" t="s">
        <v>30</v>
      </c>
      <c r="D27" s="37"/>
      <c r="E27" s="52">
        <v>0.15</v>
      </c>
      <c r="F27" s="43">
        <f>SUM(D27:D29)*0.15</f>
        <v>0</v>
      </c>
      <c r="H27" s="70"/>
    </row>
    <row r="28" spans="2:8" ht="15" customHeight="1" x14ac:dyDescent="0.2">
      <c r="B28" s="85"/>
      <c r="C28" s="35"/>
      <c r="D28" s="35"/>
      <c r="E28" s="52"/>
      <c r="F28" s="43"/>
      <c r="H28" s="70"/>
    </row>
    <row r="29" spans="2:8" ht="134.25" customHeight="1" x14ac:dyDescent="0.2">
      <c r="B29" s="85"/>
      <c r="C29" s="36"/>
      <c r="D29" s="36"/>
      <c r="E29" s="52"/>
      <c r="F29" s="43"/>
      <c r="H29" s="70"/>
    </row>
    <row r="30" spans="2:8" ht="26.25" customHeight="1" x14ac:dyDescent="0.2">
      <c r="B30" s="55" t="s">
        <v>16</v>
      </c>
      <c r="C30" s="38" t="s">
        <v>29</v>
      </c>
      <c r="D30" s="39"/>
      <c r="E30" s="58">
        <v>0.1</v>
      </c>
      <c r="F30" s="44">
        <f>SUM(D30:D32)*0.1</f>
        <v>0</v>
      </c>
      <c r="H30" s="70"/>
    </row>
    <row r="31" spans="2:8" ht="17" customHeight="1" x14ac:dyDescent="0.2">
      <c r="B31" s="56"/>
      <c r="C31" s="35"/>
      <c r="D31" s="67"/>
      <c r="E31" s="59"/>
      <c r="F31" s="45"/>
      <c r="H31" s="70"/>
    </row>
    <row r="32" spans="2:8" ht="58.5" customHeight="1" x14ac:dyDescent="0.2">
      <c r="B32" s="57"/>
      <c r="C32" s="36"/>
      <c r="D32" s="68"/>
      <c r="E32" s="60"/>
      <c r="F32" s="46"/>
      <c r="H32" s="70"/>
    </row>
    <row r="33" spans="1:8" ht="14.5" customHeight="1" x14ac:dyDescent="0.2">
      <c r="B33" s="55" t="s">
        <v>17</v>
      </c>
      <c r="C33" s="64" t="s">
        <v>28</v>
      </c>
      <c r="D33" s="61"/>
      <c r="E33" s="58">
        <v>0.1</v>
      </c>
      <c r="F33" s="44">
        <f>SUM(D33:D37)*0.1</f>
        <v>0</v>
      </c>
      <c r="H33" s="70"/>
    </row>
    <row r="34" spans="1:8" ht="28.5" customHeight="1" x14ac:dyDescent="0.2">
      <c r="B34" s="56"/>
      <c r="C34" s="65"/>
      <c r="D34" s="62"/>
      <c r="E34" s="59"/>
      <c r="F34" s="45"/>
      <c r="H34" s="70"/>
    </row>
    <row r="35" spans="1:8" ht="15.5" customHeight="1" x14ac:dyDescent="0.2">
      <c r="B35" s="56"/>
      <c r="C35" s="65"/>
      <c r="D35" s="62"/>
      <c r="E35" s="59"/>
      <c r="F35" s="45"/>
      <c r="H35" s="70"/>
    </row>
    <row r="36" spans="1:8" ht="15" customHeight="1" x14ac:dyDescent="0.2">
      <c r="B36" s="56"/>
      <c r="C36" s="65"/>
      <c r="D36" s="62"/>
      <c r="E36" s="59"/>
      <c r="F36" s="45"/>
      <c r="H36" s="70"/>
    </row>
    <row r="37" spans="1:8" ht="56.25" customHeight="1" x14ac:dyDescent="0.2">
      <c r="B37" s="57"/>
      <c r="C37" s="66"/>
      <c r="D37" s="63"/>
      <c r="E37" s="60"/>
      <c r="F37" s="46"/>
      <c r="H37" s="70"/>
    </row>
    <row r="38" spans="1:8" s="24" customFormat="1" ht="16.25" customHeight="1" x14ac:dyDescent="0.2">
      <c r="A38" s="18"/>
      <c r="B38" s="19"/>
      <c r="C38" s="20"/>
      <c r="D38" s="21"/>
      <c r="E38" s="22"/>
      <c r="F38" s="23"/>
      <c r="H38" s="70"/>
    </row>
    <row r="39" spans="1:8" s="14" customFormat="1" ht="19" x14ac:dyDescent="0.25">
      <c r="A39" s="12"/>
      <c r="B39" s="80" t="s">
        <v>18</v>
      </c>
      <c r="C39" s="80"/>
      <c r="D39" s="80"/>
      <c r="E39" s="80"/>
      <c r="F39" s="13">
        <f>F14+F18+F22+F27+F30+F33</f>
        <v>0</v>
      </c>
      <c r="H39" s="70"/>
    </row>
    <row r="40" spans="1:8" s="14" customFormat="1" ht="19" x14ac:dyDescent="0.25">
      <c r="A40" s="12"/>
      <c r="B40" s="81" t="s">
        <v>19</v>
      </c>
      <c r="C40" s="81"/>
      <c r="D40" s="81"/>
      <c r="E40" s="81"/>
      <c r="F40" s="15"/>
      <c r="H40" s="70"/>
    </row>
    <row r="41" spans="1:8" x14ac:dyDescent="0.2">
      <c r="B41" s="9"/>
      <c r="C41" s="6"/>
      <c r="D41" s="6"/>
      <c r="E41" s="6"/>
      <c r="H41" s="70"/>
    </row>
    <row r="42" spans="1:8" ht="32" customHeight="1" x14ac:dyDescent="0.2">
      <c r="B42" s="82" t="s">
        <v>20</v>
      </c>
      <c r="C42" s="82"/>
      <c r="D42" s="82"/>
      <c r="E42" s="83"/>
      <c r="F42" s="8">
        <f>(F39*0.6)+(F40*0.4)</f>
        <v>0</v>
      </c>
      <c r="H42" s="70"/>
    </row>
    <row r="43" spans="1:8" x14ac:dyDescent="0.2">
      <c r="H43" s="70"/>
    </row>
    <row r="44" spans="1:8" x14ac:dyDescent="0.2">
      <c r="B44" s="79" t="s">
        <v>21</v>
      </c>
      <c r="C44" s="79"/>
      <c r="D44" s="79"/>
      <c r="E44" s="79"/>
      <c r="F44" s="5"/>
      <c r="H44" s="70"/>
    </row>
    <row r="45" spans="1:8" ht="8.25" customHeight="1" x14ac:dyDescent="0.2">
      <c r="B45" s="10"/>
      <c r="H45" s="70"/>
    </row>
    <row r="46" spans="1:8" ht="15.75" customHeight="1" x14ac:dyDescent="0.2">
      <c r="B46" s="84" t="s">
        <v>22</v>
      </c>
      <c r="C46" s="84"/>
      <c r="D46" s="84"/>
      <c r="E46" s="84"/>
      <c r="F46" s="84"/>
      <c r="H46" s="71"/>
    </row>
  </sheetData>
  <mergeCells count="46"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  <mergeCell ref="E30:E32"/>
    <mergeCell ref="B30:B32"/>
    <mergeCell ref="E33:E37"/>
    <mergeCell ref="B33:B37"/>
    <mergeCell ref="C27:C29"/>
    <mergeCell ref="D27:D29"/>
    <mergeCell ref="D33:D37"/>
    <mergeCell ref="C33:C37"/>
    <mergeCell ref="D30:D32"/>
    <mergeCell ref="C30:C32"/>
    <mergeCell ref="F27:F29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C18:C21"/>
    <mergeCell ref="D18:D21"/>
    <mergeCell ref="C22:C26"/>
    <mergeCell ref="D22:D26"/>
    <mergeCell ref="C5:F5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7AF28C-61AA-4995-9C85-D83131BDA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C17A8-633B-42A8-B65C-D4991E157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2022-11-08T10:00:18Z</cp:lastPrinted>
  <dcterms:created xsi:type="dcterms:W3CDTF">2017-04-27T14:20:44Z</dcterms:created>
  <dcterms:modified xsi:type="dcterms:W3CDTF">2023-06-06T19:04:31Z</dcterms:modified>
  <cp:category/>
  <cp:contentStatus/>
</cp:coreProperties>
</file>